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8620" windowHeight="141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51" i="1" l="1"/>
  <c r="I50" i="1"/>
  <c r="I49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<sst xmlns="http://schemas.openxmlformats.org/spreadsheetml/2006/main" count="85" uniqueCount="75">
  <si>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</si>
  <si>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</si>
  <si>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</si>
  <si>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</si>
  <si>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</si>
  <si>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</si>
  <si>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</si>
  <si>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</si>
  <si>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</si>
  <si>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</si>
  <si>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</si>
  <si>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</si>
  <si>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</si>
  <si>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</si>
  <si>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</si>
  <si>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</si>
  <si>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</si>
  <si>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</si>
  <si>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</si>
  <si>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</si>
  <si>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</si>
  <si>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</si>
  <si>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</si>
  <si>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</si>
  <si>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</si>
  <si>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</si>
  <si>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</si>
  <si>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</si>
  <si>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</si>
  <si>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</si>
  <si>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</si>
  <si>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</si>
  <si>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</si>
  <si>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</si>
  <si>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</si>
  <si>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</si>
  <si>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</si>
  <si>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</si>
  <si>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</si>
  <si>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</si>
  <si>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</si>
  <si>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</si>
  <si>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</si>
  <si>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</si>
  <si>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</si>
  <si>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</si>
  <si>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Насос ГНОМ 25х20Т</t>
  </si>
  <si>
    <t>шт</t>
  </si>
  <si>
    <t>Насос НМШФ 2-40-1,6/16Б-13 (двиг. 1.5кВт/1500 об/мин)</t>
  </si>
  <si>
    <t>Насос НМШ 5-25-4,0/4 (двиг.2,2/1500)</t>
  </si>
  <si>
    <t>Насос СМ 100-65-200/4 (двиг. 4,0/1500)</t>
  </si>
  <si>
    <t>Насос СМ 150-125-315/4 (двиг. 45/1500)</t>
  </si>
  <si>
    <t>Насос СМ 250-200-400б/4 (двиг. 160 кВт 1500 об/мин)</t>
  </si>
  <si>
    <t>Насос бочковой LUTZ PVDF 41-L-DL (двиг. МА II 5)</t>
  </si>
  <si>
    <t xml:space="preserve"> (концентр. кислоты и щелочи, глубина погр. 1200мм, полный комплект - 2,5 метровый спец. хим. шланг 3/4", присоединители и хомуты для шланга, пистолет из PVDF с вращ. штуцером, бочковой адаптер из РР.</t>
  </si>
  <si>
    <t>Насос НСА 30/25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</si>
  <si>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</si>
  <si>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</si>
  <si>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</si>
  <si>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</si>
  <si>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</si>
  <si>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</si>
  <si>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</si>
  <si>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</si>
  <si>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</si>
  <si>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</si>
  <si>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</si>
  <si>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</si>
  <si>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</si>
  <si>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</si>
  <si>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</si>
  <si>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</si>
  <si>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</si>
  <si>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</si>
  <si>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202 от 14.12.2015 предлагаем поставку насосов (далее - Продукция) для нужд филиала Невский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</si>
</sst>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tabSelected="1" workbookViewId="0">
      <selection activeCell="E43" sqref="E4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/>
      <c r="I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74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x14ac:dyDescent="0.25">
      <c r="A37" s="57">
        <v>1</v>
      </c>
      <c r="B37" s="17" t="s">
        <v>46</v>
      </c>
      <c r="C37" s="17" t="s">
        <v>47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ht="23.25" x14ac:dyDescent="0.25">
      <c r="A38" s="57">
        <v>2</v>
      </c>
      <c r="B38" s="17" t="s">
        <v>48</v>
      </c>
      <c r="C38" s="17" t="s">
        <v>47</v>
      </c>
      <c r="D38" s="12">
        <v>2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s="8" customFormat="1" x14ac:dyDescent="0.25">
      <c r="A39" s="57">
        <v>3</v>
      </c>
      <c r="B39" s="17" t="s">
        <v>49</v>
      </c>
      <c r="C39" s="17" t="s">
        <v>47</v>
      </c>
      <c r="D39" s="12">
        <v>2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s="8" customFormat="1" x14ac:dyDescent="0.25">
      <c r="A40" s="57">
        <v>4</v>
      </c>
      <c r="B40" s="17" t="s">
        <v>50</v>
      </c>
      <c r="C40" s="17" t="s">
        <v>47</v>
      </c>
      <c r="D40" s="12">
        <v>2</v>
      </c>
      <c r="E40" s="17"/>
      <c r="F40" s="17"/>
      <c r="G40" s="12"/>
      <c r="H40" s="22">
        <v>0</v>
      </c>
      <c r="I40" s="52">
        <f>ROUND(D40*ROUND(H40,2),2)</f>
        <v>0</v>
      </c>
    </row>
    <row r="41" spans="1:9" s="8" customFormat="1" x14ac:dyDescent="0.25">
      <c r="A41" s="57">
        <v>5</v>
      </c>
      <c r="B41" s="17" t="s">
        <v>51</v>
      </c>
      <c r="C41" s="17" t="s">
        <v>47</v>
      </c>
      <c r="D41" s="12">
        <v>1</v>
      </c>
      <c r="E41" s="17"/>
      <c r="F41" s="17"/>
      <c r="G41" s="12"/>
      <c r="H41" s="22">
        <v>0</v>
      </c>
      <c r="I41" s="52">
        <f>ROUND(D41*ROUND(H41,2),2)</f>
        <v>0</v>
      </c>
    </row>
    <row r="42" spans="1:9" s="8" customFormat="1" ht="23.25" x14ac:dyDescent="0.25">
      <c r="A42" s="57">
        <v>6</v>
      </c>
      <c r="B42" s="17" t="s">
        <v>52</v>
      </c>
      <c r="C42" s="17" t="s">
        <v>47</v>
      </c>
      <c r="D42" s="12">
        <v>1</v>
      </c>
      <c r="E42" s="17"/>
      <c r="F42" s="17"/>
      <c r="G42" s="12"/>
      <c r="H42" s="22">
        <v>0</v>
      </c>
      <c r="I42" s="52">
        <f>ROUND(D42*ROUND(H42,2),2)</f>
        <v>0</v>
      </c>
    </row>
    <row r="43" spans="1:9" s="8" customFormat="1" ht="135.75" x14ac:dyDescent="0.25">
      <c r="A43" s="57">
        <v>7</v>
      </c>
      <c r="B43" s="17" t="s">
        <v>53</v>
      </c>
      <c r="C43" s="17" t="s">
        <v>47</v>
      </c>
      <c r="D43" s="12">
        <v>1</v>
      </c>
      <c r="E43" s="17" t="s">
        <v>54</v>
      </c>
      <c r="F43" s="17"/>
      <c r="G43" s="12"/>
      <c r="H43" s="22">
        <v>0</v>
      </c>
      <c r="I43" s="52">
        <f>ROUND(D43*ROUND(H43,2),2)</f>
        <v>0</v>
      </c>
    </row>
    <row r="44" spans="1:9" s="8" customFormat="1" x14ac:dyDescent="0.25">
      <c r="A44" s="57">
        <v>8</v>
      </c>
      <c r="B44" s="17" t="s">
        <v>55</v>
      </c>
      <c r="C44" s="17" t="s">
        <v>47</v>
      </c>
      <c r="D44" s="12">
        <v>1</v>
      </c>
      <c r="E44" s="17"/>
      <c r="F44" s="17"/>
      <c r="G44" s="12"/>
      <c r="H44" s="22">
        <v>0</v>
      </c>
      <c r="I44" s="52">
        <f>ROUND(D44*ROUND(H44,2),2)</f>
        <v>0</v>
      </c>
    </row>
    <row r="45" spans="1:9" ht="33" x14ac:dyDescent="0.25">
      <c r="A45" s="61"/>
      <c r="B45" s="24" t="s">
        <v>56</v>
      </c>
      <c r="C45" s="23"/>
      <c r="D45" s="26" t="s">
        <v>57</v>
      </c>
      <c r="E45" s="27"/>
      <c r="F45" s="27"/>
      <c r="G45" s="27"/>
      <c r="H45" s="27"/>
      <c r="I45" s="53">
        <f>SUM(I37:I44)</f>
        <v>0</v>
      </c>
    </row>
    <row r="46" spans="1:9" x14ac:dyDescent="0.25">
      <c r="A46" s="61"/>
      <c r="B46" s="4" t="s">
        <v>58</v>
      </c>
      <c r="C46" s="23"/>
      <c r="D46" s="23"/>
      <c r="E46" s="23"/>
      <c r="F46" s="23"/>
      <c r="G46" s="23"/>
      <c r="H46" s="23"/>
      <c r="I46" s="53">
        <f>I45*0.18</f>
        <v>0</v>
      </c>
    </row>
    <row r="47" spans="1:9" ht="33" x14ac:dyDescent="0.25">
      <c r="A47" s="61"/>
      <c r="B47" s="24" t="s">
        <v>59</v>
      </c>
      <c r="C47" s="23"/>
      <c r="D47" s="28" t="s">
        <v>57</v>
      </c>
      <c r="E47" s="27"/>
      <c r="F47" s="27"/>
      <c r="G47" s="27"/>
      <c r="H47" s="27"/>
      <c r="I47" s="53">
        <f>SUM(I45:I46)</f>
        <v>0</v>
      </c>
    </row>
    <row r="48" spans="1:9" x14ac:dyDescent="0.25">
      <c r="A48" s="61"/>
      <c r="B48" s="5" t="s">
        <v>60</v>
      </c>
      <c r="C48" s="23"/>
      <c r="D48" s="23"/>
      <c r="E48" s="23"/>
      <c r="F48" s="23"/>
      <c r="G48" s="23"/>
      <c r="H48" s="23"/>
      <c r="I48" s="54" t="s">
        <v>61</v>
      </c>
    </row>
    <row r="49" spans="1:9" ht="33" x14ac:dyDescent="0.25">
      <c r="A49" s="61"/>
      <c r="B49" s="24" t="s">
        <v>62</v>
      </c>
      <c r="C49" s="23"/>
      <c r="D49" s="28" t="s">
        <v>63</v>
      </c>
      <c r="E49" s="27"/>
      <c r="F49" s="27"/>
      <c r="G49" s="27"/>
      <c r="H49" s="27"/>
      <c r="I49" s="53">
        <f>I45-I48</f>
        <v>0</v>
      </c>
    </row>
    <row r="50" spans="1:9" x14ac:dyDescent="0.25">
      <c r="A50" s="61"/>
      <c r="B50" s="4" t="s">
        <v>58</v>
      </c>
      <c r="C50" s="23"/>
      <c r="D50" s="23"/>
      <c r="E50" s="23"/>
      <c r="F50" s="23"/>
      <c r="G50" s="23"/>
      <c r="H50" s="23"/>
      <c r="I50" s="53">
        <f>I49*0.18</f>
        <v>0</v>
      </c>
    </row>
    <row r="51" spans="1:9" ht="34.5" customHeight="1" thickBot="1" x14ac:dyDescent="0.3">
      <c r="A51" s="62"/>
      <c r="B51" s="35" t="s">
        <v>64</v>
      </c>
      <c r="C51" s="34"/>
      <c r="D51" s="36" t="s">
        <v>63</v>
      </c>
      <c r="E51" s="37"/>
      <c r="F51" s="37"/>
      <c r="G51" s="37"/>
      <c r="H51" s="37"/>
      <c r="I51" s="55">
        <f>SUM(I49:I50)</f>
        <v>0</v>
      </c>
    </row>
    <row r="52" spans="1:9" ht="39.950000000000003" customHeight="1" x14ac:dyDescent="0.25">
      <c r="B52" s="29" t="s">
        <v>65</v>
      </c>
      <c r="C52" s="25"/>
      <c r="D52" s="25"/>
      <c r="E52" s="25"/>
      <c r="F52" s="25"/>
      <c r="G52" s="25"/>
      <c r="H52" s="25"/>
      <c r="I52" s="25"/>
    </row>
    <row r="53" spans="1:9" ht="20.100000000000001" customHeight="1" x14ac:dyDescent="0.25">
      <c r="B53" s="31" t="s">
        <v>66</v>
      </c>
      <c r="C53" s="3"/>
      <c r="D53" s="3"/>
      <c r="E53" s="3"/>
      <c r="F53" s="3"/>
      <c r="G53" s="3"/>
      <c r="H53" s="3"/>
      <c r="I53" s="3"/>
    </row>
    <row r="54" spans="1:9" x14ac:dyDescent="0.25">
      <c r="B54" s="1" t="s">
        <v>67</v>
      </c>
      <c r="C54" s="2"/>
      <c r="D54" s="2"/>
      <c r="E54" s="2"/>
      <c r="F54" s="2"/>
      <c r="G54" s="2"/>
      <c r="H54" s="2"/>
      <c r="I54" s="2"/>
    </row>
    <row r="55" spans="1:9" x14ac:dyDescent="0.25">
      <c r="B55" s="30" t="s">
        <v>68</v>
      </c>
      <c r="C55" s="2"/>
      <c r="D55" s="2"/>
      <c r="E55" s="2"/>
      <c r="F55" s="2"/>
      <c r="G55" s="2"/>
      <c r="H55" s="2"/>
      <c r="I55" s="2"/>
    </row>
    <row r="56" spans="1:9" x14ac:dyDescent="0.25">
      <c r="B56" s="30" t="s">
        <v>69</v>
      </c>
      <c r="C56" s="2"/>
      <c r="D56" s="2"/>
      <c r="E56" s="2"/>
      <c r="F56" s="2"/>
      <c r="G56" s="2"/>
      <c r="H56" s="2"/>
      <c r="I56" s="2"/>
    </row>
    <row r="58" spans="1:9" s="8" customFormat="1" x14ac:dyDescent="0.25">
      <c r="B58" s="32" t="s">
        <v>70</v>
      </c>
      <c r="D58" s="32" t="s">
        <v>71</v>
      </c>
      <c r="H58" s="32" t="s">
        <v>72</v>
      </c>
    </row>
    <row r="60" spans="1:9" x14ac:dyDescent="0.25">
      <c r="B60" s="33" t="s">
        <v>73</v>
      </c>
    </row>
  </sheetData>
  <mergeCells count="73">
    <mergeCell ref="B52:I52"/>
    <mergeCell ref="B53:I53"/>
    <mergeCell ref="B54:I54"/>
    <mergeCell ref="B55:I55"/>
    <mergeCell ref="B56:I56"/>
    <mergeCell ref="A3:I3"/>
    <mergeCell ref="C35:E35"/>
    <mergeCell ref="F35:I35"/>
    <mergeCell ref="D45:H45"/>
    <mergeCell ref="D47:H47"/>
    <mergeCell ref="D49:H49"/>
    <mergeCell ref="D51:H51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2015-12-14T12:55:07Z</dcterms:created>
  <dcterms:modified xsi:type="dcterms:W3CDTF">2015-12-14T12:56:58Z</dcterms:modified>
</cp:coreProperties>
</file>